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nioski\2023\2023-09-18 Materiały promocyjno-reklamowe\2023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4" i="1"/>
  <c r="L13" i="1"/>
  <c r="L14" i="1"/>
  <c r="L15" i="1"/>
  <c r="M6" i="1" l="1"/>
  <c r="M4" i="1"/>
  <c r="L5" i="1"/>
  <c r="M5" i="1" s="1"/>
  <c r="L6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M13" i="1"/>
  <c r="M15" i="1"/>
  <c r="M16" i="1" l="1"/>
  <c r="M17" i="1" s="1"/>
  <c r="M18" i="1" s="1"/>
</calcChain>
</file>

<file path=xl/sharedStrings.xml><?xml version="1.0" encoding="utf-8"?>
<sst xmlns="http://schemas.openxmlformats.org/spreadsheetml/2006/main" count="44" uniqueCount="44">
  <si>
    <t>Lp.</t>
  </si>
  <si>
    <t>Nazwa materiału</t>
  </si>
  <si>
    <t>Opis</t>
  </si>
  <si>
    <t>Cena jednostkowa NETTO</t>
  </si>
  <si>
    <r>
      <rPr>
        <b/>
        <sz val="10"/>
        <color theme="1"/>
        <rFont val="Calibri"/>
        <family val="2"/>
        <scheme val="minor"/>
      </rPr>
      <t>WYDZIAŁ w OSTROŁĘCE</t>
    </r>
    <r>
      <rPr>
        <sz val="10"/>
        <color theme="1"/>
        <rFont val="Calibri"/>
        <family val="2"/>
        <scheme val="minor"/>
      </rPr>
      <t xml:space="preserve">
ul. J. Piłsudskiego 38, 07-410
tel. 29 744 41 20, kom.: 513 086 645
ostroleka@mscdn.edu.pl</t>
    </r>
  </si>
  <si>
    <t>Razem sztuk</t>
  </si>
  <si>
    <t>Razem netto</t>
  </si>
  <si>
    <t>Sztuk do dostarczenia do poszczególnych lokalizacji</t>
  </si>
  <si>
    <t>Notes reklamowy</t>
  </si>
  <si>
    <t xml:space="preserve">Notes z karteczkami samoprzylepnymi (minimum 50 stron), gramatura papieru 80 g/m2 oraz kolorowymi, foliowymi zakładkami indeksującymi (memo) 5 x 25 szt. </t>
  </si>
  <si>
    <t>Długopis</t>
  </si>
  <si>
    <t xml:space="preserve">Długopis wykonany na terenie Unii Europejskiej z polerowanego, nieprzezroczystego tworzywa sztucznego z metalowym okuciem (ozdobiony elegancki, metalowym klips z wytłoczoną nazwą marki,  metalowy szpic, metalowy pierścienień) w kolorze żółtym. Wysokość nadruku logotypu 8 mm. Wkład magic flow X20, grubość 1.0 mm. </t>
  </si>
  <si>
    <t>Notes konferencyjny A4</t>
  </si>
  <si>
    <t>Notes A4 25 kartek biały klejony, z logo u góry CMYK 4+0.</t>
  </si>
  <si>
    <t>Teczka konferencyjna</t>
  </si>
  <si>
    <t>Kolor: granat, rozmiar: 40 x 4 x 27 cm, materiał: poliester, nadrukowany logotyp.</t>
  </si>
  <si>
    <t>Kalendarz ścienny trójdzielny</t>
  </si>
  <si>
    <t xml:space="preserve">GŁÓWKA: Format: 310x210 mm, wypukła, papier: tektura 1,9 mm oklejana papierem 150 g, kolorystyka: jednostronny 4+0, uszlachetnienie: folia błysk, dziurka o średnicy 5 mm 
CAŁOŚĆ: format: 310x850 mm, papier – plecki: karton 300g, druk w całości, kolorystyka: 4+0, KALENDARIA: format: 300x150 mm, papier: offset 90g, Kolorystyka: 2+0 PANTONE, miesiąc i dni tygodnia w języku polskim, angielskim, ………..imieniny, święta i niedziele wyróżnione, czerwone okienko do zaznaczania aktualnej daty. Wymiary podane są w przybliżeniu. </t>
  </si>
  <si>
    <t>Kalendarz książkowy</t>
  </si>
  <si>
    <t>Tygodniowy, oprawa: miękka, materiał: ekskluzywna skóra ekologiczna lub PU, papier: A5, 80g, kolor papieru: ecru, pionowa gumka zamykająca, zaokrąglone rogi, wstążka w kolorze okładki, dodatkowe strony: skrócony kalendarz 2021-2023, plan roku 2022, ważne wydarzenia, notatnik oraz skorowidz adresowy, 144 strony.</t>
  </si>
  <si>
    <t>Torba papierowa z rączka ze sznurka 25x32 cm</t>
  </si>
  <si>
    <t>Torba papierowa biała min. 100 g ze skręcanymi uchwytami i stabilnym dnem, z nadrukiem logotypu MSCDN w centralnej części torby, nadruk kolorowy (4+4) dwustronny. Rozmiar toreb (+-20 mm).</t>
  </si>
  <si>
    <t>Kalendarz stojący na biurko, piramidka spiralowa tygodniowa</t>
  </si>
  <si>
    <t>Druk na kartonie 300g, format kalendarza 300x140mm (+-20 mm), kalendarium 200x132mm (+-20 mm) w języku polskim, podwójne imieniny, skrócone kalendarium roku, papier offset 90 g, zadruk indywidualnym projektem podstawy wraz z okładką całość spięta spiralą.</t>
  </si>
  <si>
    <t>Teczki ofertowe kartonowe z grzbietem</t>
  </si>
  <si>
    <t>Teczka dwubiegowa z wewnętrznymi skrzydełkami dolnym i bocznym w pełnym nadruku, format finalny (220x305mm), grubość grzbietu 5mm, nadruk 4+0 CMYK. Surowiec: karton 300g, uszlachetnianie: folia 1+0 połysk. Po otwarciu teczki na dolnym skrzydełku wycięcia na włożenie wizytówki o wymiarach 90x50 mm. Wysokość dolnego skrzydła 80mm, szerokość bocznego 80 mm.</t>
  </si>
  <si>
    <t>łączna kwota netto</t>
  </si>
  <si>
    <t>Uwaga! Należy wypełnić jedynie pola zacienione na zielono.</t>
  </si>
  <si>
    <t>stawka podatku VAT</t>
  </si>
  <si>
    <t>kwota podatku VAT</t>
  </si>
  <si>
    <t>oferowana kwota łączna BRUTTO</t>
  </si>
  <si>
    <t>Kubek ceramiczny</t>
  </si>
  <si>
    <t xml:space="preserve"> Pojemność: 400ml, Wysokość: 10cm
Średnica góra: 9,5cm, Średnica dół: 6,5cm.
Wymiary i pojemność podana w przybliżeniu.
Kolor zewnętrzny granatowy, wnętrz biały z nadrukiem logotypu MSCDN i Mazowsza z jednej strony, z drugiej z napisem „Miłego dnia” w kolorze białym. </t>
  </si>
  <si>
    <t>Parasol</t>
  </si>
  <si>
    <t>Składany parasol 21 cali, 3 sekcje z tkaniną pongee 190T RPET, czarny stelaż i żebra. Z drewnianą rączką. Ręczne otwierany i zamykany. Etui z tego samego materiału.</t>
  </si>
  <si>
    <t>Clipboard</t>
  </si>
  <si>
    <t>Deska o formacie A4 z metalowym klipem, wykonana z tektury o grubości 2 mm obłożonej folią PVC, Nadruk 4+4.</t>
  </si>
  <si>
    <t>ZESTAWIENIE MATERIAŁÓW PROMOCYJNYCH DLA MSCDN 2023</t>
  </si>
  <si>
    <r>
      <rPr>
        <b/>
        <sz val="10"/>
        <color theme="1"/>
        <rFont val="Calibri"/>
        <family val="2"/>
        <scheme val="minor"/>
      </rPr>
      <t>WYDZIAŁ w SIEDLCACH</t>
    </r>
    <r>
      <rPr>
        <sz val="10"/>
        <color theme="1"/>
        <rFont val="Calibri"/>
        <family val="2"/>
        <scheme val="minor"/>
      </rPr>
      <t xml:space="preserve">
ul. M. Asłanowicza 2, 08-110 Siedlce
tel. 25 63 267 47, 
kom.: 691 922 934
fax 25 63 393 20
siedlce@mscdn.edu.pl</t>
    </r>
  </si>
  <si>
    <r>
      <rPr>
        <b/>
        <sz val="10"/>
        <color theme="1"/>
        <rFont val="Calibri"/>
        <family val="2"/>
        <scheme val="minor"/>
      </rPr>
      <t>WYDZIAŁ w CIECHANOWIE</t>
    </r>
    <r>
      <rPr>
        <sz val="10"/>
        <color theme="1"/>
        <rFont val="Calibri"/>
        <family val="2"/>
        <scheme val="minor"/>
      </rPr>
      <t xml:space="preserve">
ul. H. Sienkiewicza 33 06-400 
tel. 23 672 40 31, 
kom.: 506 200 544 
ciechanow@mscdn.edu.pl</t>
    </r>
  </si>
  <si>
    <r>
      <rPr>
        <b/>
        <sz val="10"/>
        <color theme="1"/>
        <rFont val="Calibri"/>
        <family val="2"/>
        <scheme val="minor"/>
      </rPr>
      <t>WYDZIAŁ w PŁOCKU</t>
    </r>
    <r>
      <rPr>
        <sz val="10"/>
        <color theme="1"/>
        <rFont val="Calibri"/>
        <family val="2"/>
        <scheme val="minor"/>
      </rPr>
      <t xml:space="preserve">
ul. l. Gałczyńskiego 26, 09-400
tel. 24 364 45 71, 
kom.: 500 274 304
plock@mscdn.edu.pl</t>
    </r>
  </si>
  <si>
    <r>
      <rPr>
        <b/>
        <sz val="10"/>
        <color theme="1"/>
        <rFont val="Calibri"/>
        <family val="2"/>
        <scheme val="minor"/>
      </rPr>
      <t>WYDZIAŁ w RADOMIU</t>
    </r>
    <r>
      <rPr>
        <sz val="10"/>
        <color theme="1"/>
        <rFont val="Calibri"/>
        <family val="2"/>
        <scheme val="minor"/>
      </rPr>
      <t xml:space="preserve">
ul. Kościuszki 5A, 26-600
tel. 48 362 15 79, 
kom.: 609 423 961
radom@mscdn.edu.pl</t>
    </r>
  </si>
  <si>
    <r>
      <rPr>
        <b/>
        <sz val="10"/>
        <color theme="1"/>
        <rFont val="Calibri"/>
        <family val="2"/>
        <scheme val="minor"/>
      </rPr>
      <t>WYDZIAŁ w WARSZAWIE</t>
    </r>
    <r>
      <rPr>
        <sz val="10"/>
        <color theme="1"/>
        <rFont val="Calibri"/>
        <family val="2"/>
        <scheme val="minor"/>
      </rPr>
      <t xml:space="preserve">
ul. Świętojerska 9, 00-236
tel. 22 536 60 62, 
kom.: 609 423 954 
warszawa@mscdn.edu.pl</t>
    </r>
  </si>
  <si>
    <r>
      <rPr>
        <b/>
        <sz val="10"/>
        <color theme="1"/>
        <rFont val="Calibri"/>
        <family val="2"/>
        <scheme val="minor"/>
      </rPr>
      <t>SIEDZIBA GŁÓWNA</t>
    </r>
    <r>
      <rPr>
        <sz val="10"/>
        <color theme="1"/>
        <rFont val="Calibri"/>
        <family val="2"/>
        <scheme val="minor"/>
      </rPr>
      <t xml:space="preserve">
ul. Świętojerska 9, 00-236 Warszawa
tel. 22 536 60 00, 
kom.: 797 990 037
sekretariat@mscdn.edu.pl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</si>
</sst>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Alignment="1" applyProtection="1">
      <alignment textRotation="90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wrapText="1"/>
      <protection hidden="1"/>
    </xf>
    <xf numFmtId="164" fontId="2" fillId="2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Protection="1">
      <protection hidden="1"/>
    </xf>
    <xf numFmtId="9" fontId="2" fillId="2" borderId="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protection hidden="1"/>
    </xf>
    <xf numFmtId="0" fontId="2" fillId="0" borderId="3" xfId="0" applyFont="1" applyBorder="1" applyAlignment="1" applyProtection="1"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horizontal="right"/>
      <protection locked="0"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2" xfId="0" applyFont="1" applyBorder="1" applyProtection="1"/>
    <xf numFmtId="164" fontId="2" fillId="0" borderId="2" xfId="0" applyNumberFormat="1" applyFont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5" fillId="0" borderId="0" xfId="0" applyNumberFormat="1" applyFo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C15" sqref="B4:C15"/>
    </sheetView>
  </sheetViews>
  <sheetFormatPr defaultRowHeight="15" x14ac:dyDescent="0.25"/>
  <cols>
    <col min="2" max="2" width="17.140625" customWidth="1"/>
    <col min="3" max="3" width="52.7109375" customWidth="1"/>
    <col min="4" max="4" width="13.5703125" customWidth="1"/>
    <col min="5" max="5" width="13.42578125" customWidth="1"/>
    <col min="6" max="6" width="13.140625" customWidth="1"/>
    <col min="7" max="7" width="12.85546875" customWidth="1"/>
    <col min="8" max="8" width="13" customWidth="1"/>
    <col min="9" max="9" width="12.85546875" customWidth="1"/>
    <col min="10" max="10" width="13" customWidth="1"/>
    <col min="11" max="11" width="16.140625" customWidth="1"/>
    <col min="13" max="13" width="12.42578125" customWidth="1"/>
  </cols>
  <sheetData>
    <row r="1" spans="1:13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8.25" customHeight="1" x14ac:dyDescent="0.25">
      <c r="A2" s="9" t="s">
        <v>0</v>
      </c>
      <c r="B2" s="11" t="s">
        <v>1</v>
      </c>
      <c r="C2" s="11" t="s">
        <v>2</v>
      </c>
      <c r="D2" s="11" t="s">
        <v>3</v>
      </c>
      <c r="E2" s="3" t="s">
        <v>39</v>
      </c>
      <c r="F2" s="3" t="s">
        <v>4</v>
      </c>
      <c r="G2" s="3" t="s">
        <v>40</v>
      </c>
      <c r="H2" s="3" t="s">
        <v>41</v>
      </c>
      <c r="I2" s="3" t="s">
        <v>38</v>
      </c>
      <c r="J2" s="3" t="s">
        <v>42</v>
      </c>
      <c r="K2" s="3" t="s">
        <v>43</v>
      </c>
      <c r="L2" s="12" t="s">
        <v>5</v>
      </c>
      <c r="M2" s="12" t="s">
        <v>6</v>
      </c>
    </row>
    <row r="3" spans="1:13" ht="26.25" customHeight="1" x14ac:dyDescent="0.25">
      <c r="A3" s="10"/>
      <c r="B3" s="11"/>
      <c r="C3" s="11"/>
      <c r="D3" s="11"/>
      <c r="E3" s="14" t="s">
        <v>7</v>
      </c>
      <c r="F3" s="14"/>
      <c r="G3" s="14"/>
      <c r="H3" s="14"/>
      <c r="I3" s="14"/>
      <c r="J3" s="14"/>
      <c r="K3" s="14"/>
      <c r="L3" s="13"/>
      <c r="M3" s="13"/>
    </row>
    <row r="4" spans="1:13" ht="45" customHeight="1" x14ac:dyDescent="0.25">
      <c r="A4" s="4">
        <v>1</v>
      </c>
      <c r="B4" s="5" t="s">
        <v>8</v>
      </c>
      <c r="C4" s="5" t="s">
        <v>9</v>
      </c>
      <c r="D4" s="6"/>
      <c r="E4" s="18">
        <v>300</v>
      </c>
      <c r="F4" s="18">
        <v>100</v>
      </c>
      <c r="G4" s="18">
        <v>300</v>
      </c>
      <c r="H4" s="18">
        <v>100</v>
      </c>
      <c r="I4" s="18">
        <v>200</v>
      </c>
      <c r="J4" s="18">
        <v>300</v>
      </c>
      <c r="K4" s="18">
        <v>100</v>
      </c>
      <c r="L4" s="18">
        <f>SUM(E4:K4)</f>
        <v>1400</v>
      </c>
      <c r="M4" s="19">
        <f>D4*L4</f>
        <v>0</v>
      </c>
    </row>
    <row r="5" spans="1:13" ht="81" customHeight="1" x14ac:dyDescent="0.25">
      <c r="A5" s="4">
        <v>2</v>
      </c>
      <c r="B5" s="5" t="s">
        <v>10</v>
      </c>
      <c r="C5" s="5" t="s">
        <v>11</v>
      </c>
      <c r="D5" s="6"/>
      <c r="E5" s="18">
        <v>300</v>
      </c>
      <c r="F5" s="18">
        <v>600</v>
      </c>
      <c r="G5" s="18">
        <v>800</v>
      </c>
      <c r="H5" s="18">
        <v>1000</v>
      </c>
      <c r="I5" s="18">
        <v>800</v>
      </c>
      <c r="J5" s="18">
        <v>1500</v>
      </c>
      <c r="K5" s="18">
        <v>300</v>
      </c>
      <c r="L5" s="18">
        <f t="shared" ref="L5:L15" si="0">SUM(E5:K5)</f>
        <v>5300</v>
      </c>
      <c r="M5" s="19">
        <f t="shared" ref="M5:M15" si="1">D5*L5</f>
        <v>0</v>
      </c>
    </row>
    <row r="6" spans="1:13" ht="30.75" customHeight="1" x14ac:dyDescent="0.25">
      <c r="A6" s="4">
        <v>3</v>
      </c>
      <c r="B6" s="5" t="s">
        <v>12</v>
      </c>
      <c r="C6" s="5" t="s">
        <v>13</v>
      </c>
      <c r="D6" s="6"/>
      <c r="E6" s="18">
        <v>300</v>
      </c>
      <c r="F6" s="18">
        <v>100</v>
      </c>
      <c r="G6" s="18">
        <v>200</v>
      </c>
      <c r="H6" s="18">
        <v>2000</v>
      </c>
      <c r="I6" s="18">
        <v>200</v>
      </c>
      <c r="J6" s="18">
        <v>100</v>
      </c>
      <c r="K6" s="18">
        <v>100</v>
      </c>
      <c r="L6" s="18">
        <f t="shared" si="0"/>
        <v>3000</v>
      </c>
      <c r="M6" s="19">
        <f t="shared" si="1"/>
        <v>0</v>
      </c>
    </row>
    <row r="7" spans="1:13" ht="33" customHeight="1" x14ac:dyDescent="0.25">
      <c r="A7" s="4">
        <v>4</v>
      </c>
      <c r="B7" s="5" t="s">
        <v>14</v>
      </c>
      <c r="C7" s="5" t="s">
        <v>15</v>
      </c>
      <c r="D7" s="6"/>
      <c r="E7" s="18">
        <v>200</v>
      </c>
      <c r="F7" s="18">
        <v>30</v>
      </c>
      <c r="G7" s="18"/>
      <c r="H7" s="18">
        <v>200</v>
      </c>
      <c r="I7" s="18">
        <v>200</v>
      </c>
      <c r="J7" s="18">
        <v>150</v>
      </c>
      <c r="K7" s="18">
        <v>20</v>
      </c>
      <c r="L7" s="18">
        <f t="shared" si="0"/>
        <v>800</v>
      </c>
      <c r="M7" s="19">
        <f t="shared" si="1"/>
        <v>0</v>
      </c>
    </row>
    <row r="8" spans="1:13" ht="117" customHeight="1" x14ac:dyDescent="0.25">
      <c r="A8" s="4">
        <v>5</v>
      </c>
      <c r="B8" s="5" t="s">
        <v>16</v>
      </c>
      <c r="C8" s="5" t="s">
        <v>17</v>
      </c>
      <c r="D8" s="6"/>
      <c r="E8" s="18">
        <v>40</v>
      </c>
      <c r="F8" s="18">
        <v>50</v>
      </c>
      <c r="G8" s="18">
        <v>50</v>
      </c>
      <c r="H8" s="18">
        <v>100</v>
      </c>
      <c r="I8" s="18">
        <v>50</v>
      </c>
      <c r="J8" s="18">
        <v>70</v>
      </c>
      <c r="K8" s="18">
        <v>80</v>
      </c>
      <c r="L8" s="18">
        <f t="shared" si="0"/>
        <v>440</v>
      </c>
      <c r="M8" s="19">
        <f t="shared" si="1"/>
        <v>0</v>
      </c>
    </row>
    <row r="9" spans="1:13" ht="75.75" customHeight="1" x14ac:dyDescent="0.25">
      <c r="A9" s="4">
        <v>6</v>
      </c>
      <c r="B9" s="5" t="s">
        <v>18</v>
      </c>
      <c r="C9" s="5" t="s">
        <v>19</v>
      </c>
      <c r="D9" s="6"/>
      <c r="E9" s="18">
        <v>40</v>
      </c>
      <c r="F9" s="18">
        <v>50</v>
      </c>
      <c r="G9" s="18">
        <v>50</v>
      </c>
      <c r="H9" s="18">
        <v>50</v>
      </c>
      <c r="I9" s="18">
        <v>60</v>
      </c>
      <c r="J9" s="18">
        <v>70</v>
      </c>
      <c r="K9" s="18">
        <v>60</v>
      </c>
      <c r="L9" s="18">
        <f t="shared" si="0"/>
        <v>380</v>
      </c>
      <c r="M9" s="19">
        <f t="shared" si="1"/>
        <v>0</v>
      </c>
    </row>
    <row r="10" spans="1:13" ht="57" customHeight="1" x14ac:dyDescent="0.25">
      <c r="A10" s="4">
        <v>7</v>
      </c>
      <c r="B10" s="5" t="s">
        <v>20</v>
      </c>
      <c r="C10" s="5" t="s">
        <v>21</v>
      </c>
      <c r="D10" s="6"/>
      <c r="E10" s="18">
        <v>300</v>
      </c>
      <c r="F10" s="18">
        <v>150</v>
      </c>
      <c r="G10" s="18">
        <v>300</v>
      </c>
      <c r="H10" s="18">
        <v>500</v>
      </c>
      <c r="I10" s="18">
        <v>200</v>
      </c>
      <c r="J10" s="18">
        <v>300</v>
      </c>
      <c r="K10" s="18">
        <v>100</v>
      </c>
      <c r="L10" s="18">
        <f t="shared" si="0"/>
        <v>1850</v>
      </c>
      <c r="M10" s="19">
        <f t="shared" si="1"/>
        <v>0</v>
      </c>
    </row>
    <row r="11" spans="1:13" ht="63.75" customHeight="1" x14ac:dyDescent="0.25">
      <c r="A11" s="4">
        <v>8</v>
      </c>
      <c r="B11" s="5" t="s">
        <v>22</v>
      </c>
      <c r="C11" s="5" t="s">
        <v>23</v>
      </c>
      <c r="D11" s="6"/>
      <c r="E11" s="18">
        <v>15</v>
      </c>
      <c r="F11" s="18">
        <v>35</v>
      </c>
      <c r="G11" s="18">
        <v>50</v>
      </c>
      <c r="H11" s="18">
        <v>0</v>
      </c>
      <c r="I11" s="18">
        <v>40</v>
      </c>
      <c r="J11" s="18">
        <v>10</v>
      </c>
      <c r="K11" s="18">
        <v>30</v>
      </c>
      <c r="L11" s="18">
        <f t="shared" si="0"/>
        <v>180</v>
      </c>
      <c r="M11" s="19">
        <f t="shared" si="1"/>
        <v>0</v>
      </c>
    </row>
    <row r="12" spans="1:13" ht="82.5" customHeight="1" x14ac:dyDescent="0.25">
      <c r="A12" s="4">
        <v>9</v>
      </c>
      <c r="B12" s="5" t="s">
        <v>31</v>
      </c>
      <c r="C12" s="5" t="s">
        <v>32</v>
      </c>
      <c r="D12" s="6"/>
      <c r="E12" s="18">
        <v>80</v>
      </c>
      <c r="F12" s="18">
        <v>20</v>
      </c>
      <c r="G12" s="18">
        <v>0</v>
      </c>
      <c r="H12" s="18">
        <v>10</v>
      </c>
      <c r="I12" s="18">
        <v>100</v>
      </c>
      <c r="J12" s="18">
        <v>50</v>
      </c>
      <c r="K12" s="18">
        <v>60</v>
      </c>
      <c r="L12" s="18">
        <f t="shared" si="0"/>
        <v>320</v>
      </c>
      <c r="M12" s="19">
        <f t="shared" si="1"/>
        <v>0</v>
      </c>
    </row>
    <row r="13" spans="1:13" ht="90.75" customHeight="1" x14ac:dyDescent="0.25">
      <c r="A13" s="4">
        <v>10</v>
      </c>
      <c r="B13" s="5" t="s">
        <v>24</v>
      </c>
      <c r="C13" s="5" t="s">
        <v>25</v>
      </c>
      <c r="D13" s="6"/>
      <c r="E13" s="18">
        <v>300</v>
      </c>
      <c r="F13" s="18">
        <v>150</v>
      </c>
      <c r="G13" s="18">
        <v>100</v>
      </c>
      <c r="H13" s="18">
        <v>2000</v>
      </c>
      <c r="I13" s="18">
        <v>150</v>
      </c>
      <c r="J13" s="18">
        <v>300</v>
      </c>
      <c r="K13" s="18">
        <v>70</v>
      </c>
      <c r="L13" s="18">
        <f t="shared" si="0"/>
        <v>3070</v>
      </c>
      <c r="M13" s="19">
        <f t="shared" si="1"/>
        <v>0</v>
      </c>
    </row>
    <row r="14" spans="1:13" ht="45.75" customHeight="1" x14ac:dyDescent="0.25">
      <c r="A14" s="4">
        <v>11</v>
      </c>
      <c r="B14" s="5" t="s">
        <v>33</v>
      </c>
      <c r="C14" s="5" t="s">
        <v>34</v>
      </c>
      <c r="D14" s="6"/>
      <c r="E14" s="18">
        <v>50</v>
      </c>
      <c r="F14" s="18">
        <v>20</v>
      </c>
      <c r="G14" s="18">
        <v>50</v>
      </c>
      <c r="H14" s="18">
        <v>50</v>
      </c>
      <c r="I14" s="18">
        <v>60</v>
      </c>
      <c r="J14" s="18">
        <v>70</v>
      </c>
      <c r="K14" s="18">
        <v>60</v>
      </c>
      <c r="L14" s="18">
        <f t="shared" si="0"/>
        <v>360</v>
      </c>
      <c r="M14" s="19">
        <f t="shared" si="1"/>
        <v>0</v>
      </c>
    </row>
    <row r="15" spans="1:13" ht="33.75" customHeight="1" x14ac:dyDescent="0.25">
      <c r="A15" s="4">
        <v>12</v>
      </c>
      <c r="B15" s="5" t="s">
        <v>35</v>
      </c>
      <c r="C15" s="5" t="s">
        <v>36</v>
      </c>
      <c r="D15" s="6"/>
      <c r="E15" s="18">
        <v>0</v>
      </c>
      <c r="F15" s="18">
        <v>5</v>
      </c>
      <c r="G15" s="18">
        <v>10</v>
      </c>
      <c r="H15" s="18">
        <v>5</v>
      </c>
      <c r="I15" s="18">
        <v>20</v>
      </c>
      <c r="J15" s="18">
        <v>70</v>
      </c>
      <c r="K15" s="18">
        <v>10</v>
      </c>
      <c r="L15" s="18">
        <f t="shared" si="0"/>
        <v>120</v>
      </c>
      <c r="M15" s="19">
        <f t="shared" si="1"/>
        <v>0</v>
      </c>
    </row>
    <row r="16" spans="1:13" x14ac:dyDescent="0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1"/>
      <c r="L16" s="22" t="s">
        <v>26</v>
      </c>
      <c r="M16" s="23">
        <f>SUM(M4:M15)</f>
        <v>0</v>
      </c>
    </row>
    <row r="17" spans="1:13" x14ac:dyDescent="0.25">
      <c r="A17" s="2"/>
      <c r="B17" s="2"/>
      <c r="C17" s="7" t="s">
        <v>27</v>
      </c>
      <c r="D17" s="2"/>
      <c r="E17" s="15"/>
      <c r="F17" s="15"/>
      <c r="G17" s="15"/>
      <c r="H17" s="15"/>
      <c r="I17" s="16" t="s">
        <v>28</v>
      </c>
      <c r="J17" s="8"/>
      <c r="K17" s="15"/>
      <c r="L17" s="16" t="s">
        <v>29</v>
      </c>
      <c r="M17" s="24">
        <f>M16*J17</f>
        <v>0</v>
      </c>
    </row>
    <row r="18" spans="1:13" ht="15.75" x14ac:dyDescent="0.25">
      <c r="A18" s="2"/>
      <c r="B18" s="2"/>
      <c r="C18" s="2"/>
      <c r="D18" s="2"/>
      <c r="E18" s="15"/>
      <c r="F18" s="15"/>
      <c r="G18" s="15"/>
      <c r="H18" s="15"/>
      <c r="I18" s="15"/>
      <c r="J18" s="15"/>
      <c r="K18" s="15"/>
      <c r="L18" s="17" t="s">
        <v>30</v>
      </c>
      <c r="M18" s="25">
        <f>M16+M17</f>
        <v>0</v>
      </c>
    </row>
  </sheetData>
  <sheetProtection sheet="1" objects="1" scenarios="1"/>
  <mergeCells count="7">
    <mergeCell ref="M2:M3"/>
    <mergeCell ref="E3:K3"/>
    <mergeCell ref="A2:A3"/>
    <mergeCell ref="B2:B3"/>
    <mergeCell ref="C2:C3"/>
    <mergeCell ref="D2:D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MKonarzewska</dc:creator>
  <cp:lastModifiedBy>MKonarzewska</cp:lastModifiedBy>
  <dcterms:created xsi:type="dcterms:W3CDTF">2023-09-18T08:04:02Z</dcterms:created>
  <dcterms:modified xsi:type="dcterms:W3CDTF">2023-09-20T12:53:39Z</dcterms:modified>
</cp:coreProperties>
</file>